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8-Finances\08.0511 - Indemnités, vacations\"/>
    </mc:Choice>
  </mc:AlternateContent>
  <xr:revisionPtr revIDLastSave="0" documentId="13_ncr:1_{C9290CBF-2B91-4C75-AE18-D2F4C2A795BA}" xr6:coauthVersionLast="47" xr6:coauthVersionMax="47" xr10:uidLastSave="{00000000-0000-0000-0000-000000000000}"/>
  <workbookProtection workbookAlgorithmName="SHA-512" workbookHashValue="zSYdfDkl00b/C8VHRTCnotO0NxmkUT/cXF2H727lNSbZKugcWEMI7PkTj3fTpqzDViVSZKCNpUpMb9ANk8WnHw==" workbookSaltValue="6EV8WVeBWjoGf+3XkfSDpA==" workbookSpinCount="100000" lockStructure="1"/>
  <bookViews>
    <workbookView xWindow="-120" yWindow="-120" windowWidth="29040" windowHeight="17640" firstSheet="2" activeTab="12" xr2:uid="{00000000-000D-0000-FFFF-FFFF00000000}"/>
  </bookViews>
  <sheets>
    <sheet name="Admin" sheetId="13" r:id="rId1"/>
    <sheet name="Bâtiments" sheetId="11" r:id="rId2"/>
    <sheet name="Déchets" sheetId="4" r:id="rId3"/>
    <sheet name="Eau propre" sheetId="5" r:id="rId4"/>
    <sheet name="Forêts" sheetId="6" r:id="rId5"/>
    <sheet name="Instruction pub" sheetId="8" r:id="rId6"/>
    <sheet name="Pâturage-agri" sheetId="7" r:id="rId7"/>
    <sheet name="Sociale" sheetId="10" r:id="rId8"/>
    <sheet name="Sport,culture,loisirs" sheetId="9" r:id="rId9"/>
    <sheet name="TP" sheetId="12" r:id="rId10"/>
    <sheet name="Monible" sheetId="15" r:id="rId11"/>
    <sheet name="Urbanisme" sheetId="3" r:id="rId12"/>
    <sheet name="Recap" sheetId="14" r:id="rId13"/>
  </sheets>
  <calcPr calcId="191029"/>
  <customWorkbookViews>
    <customWorkbookView name="Gabriel Rais - Affichage personnalisé" guid="{69CE5702-0EB1-4F8B-9ED2-93E470C36184}" mergeInterval="0" personalView="1" maximized="1" windowWidth="1276" windowHeight="596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4" l="1"/>
  <c r="F18" i="14"/>
  <c r="F17" i="14"/>
  <c r="F16" i="14"/>
  <c r="F15" i="14"/>
  <c r="F14" i="14"/>
  <c r="F13" i="14"/>
  <c r="F12" i="14"/>
  <c r="F11" i="14"/>
  <c r="E19" i="14"/>
  <c r="E18" i="14"/>
  <c r="E17" i="14"/>
  <c r="E16" i="14"/>
  <c r="E15" i="14"/>
  <c r="E14" i="14"/>
  <c r="E13" i="14"/>
  <c r="E12" i="14"/>
  <c r="E11" i="14"/>
  <c r="D19" i="14"/>
  <c r="D18" i="14"/>
  <c r="D17" i="14"/>
  <c r="D16" i="14"/>
  <c r="D15" i="14"/>
  <c r="D14" i="14"/>
  <c r="D13" i="14"/>
  <c r="D12" i="14"/>
  <c r="D11" i="14"/>
  <c r="C19" i="14"/>
  <c r="C18" i="14"/>
  <c r="C17" i="14"/>
  <c r="C16" i="14"/>
  <c r="C15" i="14"/>
  <c r="C14" i="14"/>
  <c r="C13" i="14"/>
  <c r="C12" i="14"/>
  <c r="C11" i="14"/>
  <c r="B19" i="14"/>
  <c r="B18" i="14"/>
  <c r="B17" i="14"/>
  <c r="B16" i="14"/>
  <c r="B15" i="14"/>
  <c r="B14" i="14"/>
  <c r="B13" i="14"/>
  <c r="B12" i="14"/>
  <c r="B11" i="14"/>
  <c r="F9" i="14"/>
  <c r="E9" i="14"/>
  <c r="D9" i="14"/>
  <c r="C9" i="14"/>
  <c r="B9" i="14"/>
  <c r="G12" i="3"/>
  <c r="G9" i="14"/>
  <c r="G11" i="14"/>
  <c r="G12" i="14"/>
  <c r="G13" i="14"/>
  <c r="G14" i="14"/>
  <c r="G15" i="14"/>
  <c r="G16" i="14"/>
  <c r="G17" i="14"/>
  <c r="G18" i="14"/>
  <c r="G19" i="14"/>
  <c r="K24" i="15"/>
  <c r="I24" i="15"/>
  <c r="H24" i="15"/>
  <c r="F24" i="15"/>
  <c r="E24" i="15"/>
  <c r="D24" i="15"/>
  <c r="C24" i="15"/>
  <c r="J23" i="15"/>
  <c r="G23" i="15"/>
  <c r="L23" i="15" s="1"/>
  <c r="J22" i="15"/>
  <c r="G22" i="15"/>
  <c r="L22" i="15" s="1"/>
  <c r="J21" i="15"/>
  <c r="G21" i="15"/>
  <c r="L21" i="15" s="1"/>
  <c r="J20" i="15"/>
  <c r="G20" i="15"/>
  <c r="L20" i="15" s="1"/>
  <c r="J19" i="15"/>
  <c r="G19" i="15"/>
  <c r="L19" i="15" s="1"/>
  <c r="J18" i="15"/>
  <c r="G18" i="15"/>
  <c r="L18" i="15" s="1"/>
  <c r="J17" i="15"/>
  <c r="G17" i="15"/>
  <c r="L17" i="15" s="1"/>
  <c r="J16" i="15"/>
  <c r="G16" i="15"/>
  <c r="L16" i="15" s="1"/>
  <c r="J15" i="15"/>
  <c r="G15" i="15"/>
  <c r="L15" i="15" s="1"/>
  <c r="J14" i="15"/>
  <c r="G14" i="15"/>
  <c r="L14" i="15" s="1"/>
  <c r="J13" i="15"/>
  <c r="G13" i="15"/>
  <c r="L13" i="15" s="1"/>
  <c r="J12" i="15"/>
  <c r="G12" i="15"/>
  <c r="L12" i="15" s="1"/>
  <c r="J11" i="15"/>
  <c r="G11" i="15"/>
  <c r="L11" i="15" s="1"/>
  <c r="J10" i="15"/>
  <c r="J24" i="15" s="1"/>
  <c r="G10" i="15"/>
  <c r="K24" i="3"/>
  <c r="J24" i="3"/>
  <c r="I24" i="3"/>
  <c r="H24" i="3"/>
  <c r="F24" i="3"/>
  <c r="E24" i="3"/>
  <c r="D24" i="3"/>
  <c r="C24" i="3"/>
  <c r="L24" i="12"/>
  <c r="K24" i="12"/>
  <c r="J24" i="12"/>
  <c r="I24" i="12"/>
  <c r="H24" i="12"/>
  <c r="G24" i="12"/>
  <c r="F24" i="12"/>
  <c r="E24" i="12"/>
  <c r="D24" i="12"/>
  <c r="C24" i="12"/>
  <c r="L24" i="9"/>
  <c r="K24" i="9"/>
  <c r="J24" i="9"/>
  <c r="I24" i="9"/>
  <c r="H24" i="9"/>
  <c r="G24" i="9"/>
  <c r="F24" i="9"/>
  <c r="E24" i="9"/>
  <c r="D24" i="9"/>
  <c r="C24" i="9"/>
  <c r="L24" i="10"/>
  <c r="K24" i="10"/>
  <c r="J24" i="10"/>
  <c r="I24" i="10"/>
  <c r="H24" i="10"/>
  <c r="G24" i="10"/>
  <c r="F24" i="10"/>
  <c r="E24" i="10"/>
  <c r="D24" i="10"/>
  <c r="C24" i="10"/>
  <c r="L24" i="7"/>
  <c r="K24" i="7"/>
  <c r="J24" i="7"/>
  <c r="I24" i="7"/>
  <c r="H24" i="7"/>
  <c r="G24" i="7"/>
  <c r="F24" i="7"/>
  <c r="E24" i="7"/>
  <c r="D24" i="7"/>
  <c r="C24" i="7"/>
  <c r="L24" i="8"/>
  <c r="K24" i="8"/>
  <c r="J24" i="8"/>
  <c r="I24" i="8"/>
  <c r="H24" i="8"/>
  <c r="G24" i="8"/>
  <c r="F24" i="8"/>
  <c r="E24" i="8"/>
  <c r="D24" i="8"/>
  <c r="C24" i="8"/>
  <c r="L24" i="6"/>
  <c r="K24" i="6"/>
  <c r="J24" i="6"/>
  <c r="I24" i="6"/>
  <c r="H24" i="6"/>
  <c r="G24" i="6"/>
  <c r="F24" i="6"/>
  <c r="E24" i="6"/>
  <c r="D24" i="6"/>
  <c r="C24" i="6"/>
  <c r="L24" i="5"/>
  <c r="K24" i="5"/>
  <c r="J24" i="5"/>
  <c r="I24" i="5"/>
  <c r="H24" i="5"/>
  <c r="G24" i="5"/>
  <c r="F24" i="5"/>
  <c r="E24" i="5"/>
  <c r="D24" i="5"/>
  <c r="C24" i="5"/>
  <c r="K24" i="4"/>
  <c r="F10" i="14" s="1"/>
  <c r="I24" i="4"/>
  <c r="E10" i="14" s="1"/>
  <c r="H24" i="4"/>
  <c r="D10" i="14" s="1"/>
  <c r="F24" i="4"/>
  <c r="C10" i="14" s="1"/>
  <c r="E24" i="4"/>
  <c r="D24" i="4"/>
  <c r="C24" i="4"/>
  <c r="B10" i="14" s="1"/>
  <c r="G10" i="14" s="1"/>
  <c r="L24" i="11"/>
  <c r="K24" i="11"/>
  <c r="J24" i="11"/>
  <c r="I24" i="11"/>
  <c r="H24" i="11"/>
  <c r="G24" i="11"/>
  <c r="F24" i="11"/>
  <c r="E24" i="11"/>
  <c r="D24" i="11"/>
  <c r="C24" i="11"/>
  <c r="H24" i="13"/>
  <c r="D8" i="14"/>
  <c r="C24" i="13"/>
  <c r="D24" i="13"/>
  <c r="E24" i="13"/>
  <c r="F24" i="13"/>
  <c r="C8" i="14" s="1"/>
  <c r="I24" i="13"/>
  <c r="E8" i="14" s="1"/>
  <c r="G24" i="15" l="1"/>
  <c r="L10" i="15"/>
  <c r="L24" i="15" s="1"/>
  <c r="B8" i="14"/>
  <c r="A19" i="14" l="1"/>
  <c r="A17" i="14"/>
  <c r="A15" i="14"/>
  <c r="A14" i="14"/>
  <c r="A13" i="14"/>
  <c r="A12" i="14"/>
  <c r="A11" i="14"/>
  <c r="A10" i="14"/>
  <c r="A9" i="14"/>
  <c r="A8" i="14"/>
  <c r="K24" i="13" l="1"/>
  <c r="F8" i="14" s="1"/>
  <c r="G8" i="14" s="1"/>
  <c r="J23" i="13"/>
  <c r="G23" i="13"/>
  <c r="J22" i="13"/>
  <c r="G22" i="13"/>
  <c r="J21" i="13"/>
  <c r="G21" i="13"/>
  <c r="J20" i="13"/>
  <c r="G20" i="13"/>
  <c r="L20" i="13" s="1"/>
  <c r="J19" i="13"/>
  <c r="G19" i="13"/>
  <c r="J18" i="13"/>
  <c r="G18" i="13"/>
  <c r="L18" i="13" s="1"/>
  <c r="J17" i="13"/>
  <c r="G17" i="13"/>
  <c r="J16" i="13"/>
  <c r="G16" i="13"/>
  <c r="J15" i="13"/>
  <c r="G15" i="13"/>
  <c r="J14" i="13"/>
  <c r="G14" i="13"/>
  <c r="J13" i="13"/>
  <c r="G13" i="13"/>
  <c r="J12" i="13"/>
  <c r="G12" i="13"/>
  <c r="J11" i="13"/>
  <c r="G11" i="13"/>
  <c r="J10" i="13"/>
  <c r="G10" i="13"/>
  <c r="L11" i="13" l="1"/>
  <c r="L16" i="13"/>
  <c r="L23" i="13"/>
  <c r="L17" i="13"/>
  <c r="G24" i="13"/>
  <c r="L12" i="13"/>
  <c r="L14" i="13"/>
  <c r="L19" i="13"/>
  <c r="L21" i="13"/>
  <c r="J24" i="13"/>
  <c r="L13" i="13"/>
  <c r="L15" i="13"/>
  <c r="L22" i="13"/>
  <c r="L10" i="13"/>
  <c r="G20" i="3"/>
  <c r="G10" i="11"/>
  <c r="J23" i="12"/>
  <c r="G23" i="12"/>
  <c r="L23" i="12" s="1"/>
  <c r="J22" i="12"/>
  <c r="G22" i="12"/>
  <c r="J21" i="12"/>
  <c r="G21" i="12"/>
  <c r="L21" i="12" s="1"/>
  <c r="J20" i="12"/>
  <c r="G20" i="12"/>
  <c r="L20" i="12" s="1"/>
  <c r="J19" i="12"/>
  <c r="G19" i="12"/>
  <c r="J18" i="12"/>
  <c r="G18" i="12"/>
  <c r="L18" i="12" s="1"/>
  <c r="J17" i="12"/>
  <c r="L17" i="12" s="1"/>
  <c r="G17" i="12"/>
  <c r="J16" i="12"/>
  <c r="G16" i="12"/>
  <c r="J15" i="12"/>
  <c r="G15" i="12"/>
  <c r="J14" i="12"/>
  <c r="G14" i="12"/>
  <c r="J13" i="12"/>
  <c r="G13" i="12"/>
  <c r="J12" i="12"/>
  <c r="G12" i="12"/>
  <c r="L12" i="12" s="1"/>
  <c r="J11" i="12"/>
  <c r="G11" i="12"/>
  <c r="J10" i="12"/>
  <c r="G10" i="12"/>
  <c r="L16" i="12" l="1"/>
  <c r="L13" i="12"/>
  <c r="L15" i="12"/>
  <c r="L24" i="13"/>
  <c r="L11" i="12"/>
  <c r="L14" i="12"/>
  <c r="L19" i="12"/>
  <c r="L22" i="12"/>
  <c r="L10" i="12"/>
  <c r="J23" i="11"/>
  <c r="G23" i="11"/>
  <c r="J22" i="11"/>
  <c r="G22" i="11"/>
  <c r="J21" i="11"/>
  <c r="G21" i="11"/>
  <c r="J20" i="11"/>
  <c r="G20" i="11"/>
  <c r="J19" i="11"/>
  <c r="G19" i="11"/>
  <c r="J18" i="11"/>
  <c r="G18" i="11"/>
  <c r="J17" i="11"/>
  <c r="G17" i="11"/>
  <c r="J16" i="11"/>
  <c r="G16" i="11"/>
  <c r="J15" i="11"/>
  <c r="G15" i="11"/>
  <c r="J14" i="11"/>
  <c r="G14" i="11"/>
  <c r="J13" i="11"/>
  <c r="G13" i="11"/>
  <c r="J12" i="11"/>
  <c r="G12" i="11"/>
  <c r="J11" i="11"/>
  <c r="G11" i="11"/>
  <c r="J10" i="11"/>
  <c r="J23" i="10"/>
  <c r="G23" i="10"/>
  <c r="J22" i="10"/>
  <c r="G22" i="10"/>
  <c r="J21" i="10"/>
  <c r="G21" i="10"/>
  <c r="J20" i="10"/>
  <c r="G20" i="10"/>
  <c r="J19" i="10"/>
  <c r="G19" i="10"/>
  <c r="J18" i="10"/>
  <c r="G18" i="10"/>
  <c r="J17" i="10"/>
  <c r="G17" i="10"/>
  <c r="J16" i="10"/>
  <c r="G16" i="10"/>
  <c r="J15" i="10"/>
  <c r="G15" i="10"/>
  <c r="J14" i="10"/>
  <c r="G14" i="10"/>
  <c r="J13" i="10"/>
  <c r="G13" i="10"/>
  <c r="J12" i="10"/>
  <c r="G12" i="10"/>
  <c r="J11" i="10"/>
  <c r="G11" i="10"/>
  <c r="J10" i="10"/>
  <c r="G10" i="10"/>
  <c r="J23" i="9"/>
  <c r="G23" i="9"/>
  <c r="J22" i="9"/>
  <c r="G22" i="9"/>
  <c r="J21" i="9"/>
  <c r="G21" i="9"/>
  <c r="J20" i="9"/>
  <c r="G20" i="9"/>
  <c r="J19" i="9"/>
  <c r="G19" i="9"/>
  <c r="J18" i="9"/>
  <c r="G18" i="9"/>
  <c r="J17" i="9"/>
  <c r="G17" i="9"/>
  <c r="J16" i="9"/>
  <c r="G16" i="9"/>
  <c r="J15" i="9"/>
  <c r="G15" i="9"/>
  <c r="J14" i="9"/>
  <c r="G14" i="9"/>
  <c r="J13" i="9"/>
  <c r="G13" i="9"/>
  <c r="J12" i="9"/>
  <c r="G12" i="9"/>
  <c r="J11" i="9"/>
  <c r="G11" i="9"/>
  <c r="J10" i="9"/>
  <c r="G10" i="9"/>
  <c r="J23" i="8"/>
  <c r="G23" i="8"/>
  <c r="J22" i="8"/>
  <c r="G22" i="8"/>
  <c r="J21" i="8"/>
  <c r="G21" i="8"/>
  <c r="J20" i="8"/>
  <c r="G20" i="8"/>
  <c r="J19" i="8"/>
  <c r="G19" i="8"/>
  <c r="J18" i="8"/>
  <c r="G18" i="8"/>
  <c r="J17" i="8"/>
  <c r="G17" i="8"/>
  <c r="J16" i="8"/>
  <c r="G16" i="8"/>
  <c r="J15" i="8"/>
  <c r="G15" i="8"/>
  <c r="J14" i="8"/>
  <c r="G14" i="8"/>
  <c r="J13" i="8"/>
  <c r="G13" i="8"/>
  <c r="J12" i="8"/>
  <c r="G12" i="8"/>
  <c r="J11" i="8"/>
  <c r="G11" i="8"/>
  <c r="J10" i="8"/>
  <c r="G10" i="8"/>
  <c r="J23" i="7"/>
  <c r="G23" i="7"/>
  <c r="J22" i="7"/>
  <c r="G22" i="7"/>
  <c r="J21" i="7"/>
  <c r="G21" i="7"/>
  <c r="J20" i="7"/>
  <c r="G20" i="7"/>
  <c r="J19" i="7"/>
  <c r="G19" i="7"/>
  <c r="J18" i="7"/>
  <c r="G18" i="7"/>
  <c r="J17" i="7"/>
  <c r="G17" i="7"/>
  <c r="J16" i="7"/>
  <c r="G16" i="7"/>
  <c r="J15" i="7"/>
  <c r="G15" i="7"/>
  <c r="J14" i="7"/>
  <c r="G14" i="7"/>
  <c r="J13" i="7"/>
  <c r="G13" i="7"/>
  <c r="J12" i="7"/>
  <c r="G12" i="7"/>
  <c r="J11" i="7"/>
  <c r="G11" i="7"/>
  <c r="J10" i="7"/>
  <c r="G10" i="7"/>
  <c r="J23" i="6"/>
  <c r="G23" i="6"/>
  <c r="J22" i="6"/>
  <c r="G22" i="6"/>
  <c r="J21" i="6"/>
  <c r="G21" i="6"/>
  <c r="J20" i="6"/>
  <c r="G20" i="6"/>
  <c r="J19" i="6"/>
  <c r="G19" i="6"/>
  <c r="J18" i="6"/>
  <c r="G18" i="6"/>
  <c r="J17" i="6"/>
  <c r="G17" i="6"/>
  <c r="J16" i="6"/>
  <c r="G16" i="6"/>
  <c r="J15" i="6"/>
  <c r="G15" i="6"/>
  <c r="J14" i="6"/>
  <c r="G14" i="6"/>
  <c r="J13" i="6"/>
  <c r="G13" i="6"/>
  <c r="J12" i="6"/>
  <c r="G12" i="6"/>
  <c r="J11" i="6"/>
  <c r="G11" i="6"/>
  <c r="J10" i="6"/>
  <c r="G10" i="6"/>
  <c r="J23" i="5"/>
  <c r="G23" i="5"/>
  <c r="J22" i="5"/>
  <c r="G22" i="5"/>
  <c r="J21" i="5"/>
  <c r="G21" i="5"/>
  <c r="J20" i="5"/>
  <c r="G20" i="5"/>
  <c r="J19" i="5"/>
  <c r="G19" i="5"/>
  <c r="J18" i="5"/>
  <c r="G18" i="5"/>
  <c r="J17" i="5"/>
  <c r="G17" i="5"/>
  <c r="J16" i="5"/>
  <c r="G16" i="5"/>
  <c r="J15" i="5"/>
  <c r="G15" i="5"/>
  <c r="J14" i="5"/>
  <c r="G14" i="5"/>
  <c r="J13" i="5"/>
  <c r="G13" i="5"/>
  <c r="J12" i="5"/>
  <c r="G12" i="5"/>
  <c r="J11" i="5"/>
  <c r="G11" i="5"/>
  <c r="J10" i="5"/>
  <c r="G10" i="5"/>
  <c r="J23" i="4"/>
  <c r="G23" i="4"/>
  <c r="J22" i="4"/>
  <c r="G22" i="4"/>
  <c r="J21" i="4"/>
  <c r="G21" i="4"/>
  <c r="J20" i="4"/>
  <c r="G20" i="4"/>
  <c r="J19" i="4"/>
  <c r="G19" i="4"/>
  <c r="J18" i="4"/>
  <c r="G18" i="4"/>
  <c r="J17" i="4"/>
  <c r="G17" i="4"/>
  <c r="J16" i="4"/>
  <c r="G16" i="4"/>
  <c r="J15" i="4"/>
  <c r="G15" i="4"/>
  <c r="J14" i="4"/>
  <c r="G14" i="4"/>
  <c r="J13" i="4"/>
  <c r="G13" i="4"/>
  <c r="J12" i="4"/>
  <c r="G12" i="4"/>
  <c r="J11" i="4"/>
  <c r="G11" i="4"/>
  <c r="J10" i="4"/>
  <c r="J24" i="4" s="1"/>
  <c r="G10" i="4"/>
  <c r="J13" i="3"/>
  <c r="J14" i="3"/>
  <c r="J15" i="3"/>
  <c r="J16" i="3"/>
  <c r="J17" i="3"/>
  <c r="J18" i="3"/>
  <c r="J19" i="3"/>
  <c r="J20" i="3"/>
  <c r="J21" i="3"/>
  <c r="J22" i="3"/>
  <c r="J23" i="3"/>
  <c r="G14" i="3"/>
  <c r="G15" i="3"/>
  <c r="G16" i="3"/>
  <c r="G17" i="3"/>
  <c r="G18" i="3"/>
  <c r="G19" i="3"/>
  <c r="G21" i="3"/>
  <c r="G22" i="3"/>
  <c r="G23" i="3"/>
  <c r="G11" i="3"/>
  <c r="G13" i="3"/>
  <c r="J11" i="3"/>
  <c r="J12" i="3"/>
  <c r="G24" i="4" l="1"/>
  <c r="L14" i="6"/>
  <c r="L22" i="6"/>
  <c r="L20" i="4"/>
  <c r="L11" i="6"/>
  <c r="L13" i="6"/>
  <c r="L15" i="6"/>
  <c r="L19" i="6"/>
  <c r="L21" i="6"/>
  <c r="L23" i="6"/>
  <c r="L22" i="8"/>
  <c r="L11" i="10"/>
  <c r="L15" i="10"/>
  <c r="L23" i="10"/>
  <c r="L14" i="5"/>
  <c r="L16" i="5"/>
  <c r="L18" i="5"/>
  <c r="L20" i="5"/>
  <c r="L22" i="5"/>
  <c r="L11" i="5"/>
  <c r="L10" i="7"/>
  <c r="L23" i="8"/>
  <c r="L16" i="10"/>
  <c r="L18" i="10"/>
  <c r="L20" i="10"/>
  <c r="L22" i="10"/>
  <c r="L18" i="11"/>
  <c r="L22" i="4"/>
  <c r="L15" i="7"/>
  <c r="L23" i="7"/>
  <c r="L14" i="9"/>
  <c r="L20" i="9"/>
  <c r="L22" i="9"/>
  <c r="L15" i="11"/>
  <c r="L17" i="11"/>
  <c r="L19" i="11"/>
  <c r="L19" i="4"/>
  <c r="L23" i="4"/>
  <c r="L15" i="5"/>
  <c r="L17" i="5"/>
  <c r="L16" i="7"/>
  <c r="L18" i="7"/>
  <c r="L15" i="9"/>
  <c r="L17" i="9"/>
  <c r="L21" i="9"/>
  <c r="L11" i="11"/>
  <c r="L11" i="7"/>
  <c r="L11" i="8"/>
  <c r="L10" i="10"/>
  <c r="L12" i="11"/>
  <c r="L10" i="8"/>
  <c r="L16" i="4"/>
  <c r="L13" i="5"/>
  <c r="L21" i="7"/>
  <c r="L19" i="8"/>
  <c r="L10" i="9"/>
  <c r="L12" i="9"/>
  <c r="L14" i="10"/>
  <c r="L23" i="11"/>
  <c r="L14" i="4"/>
  <c r="L21" i="5"/>
  <c r="L10" i="6"/>
  <c r="L20" i="7"/>
  <c r="L22" i="7"/>
  <c r="L17" i="8"/>
  <c r="L14" i="11"/>
  <c r="L11" i="4"/>
  <c r="L13" i="4"/>
  <c r="L15" i="4"/>
  <c r="L17" i="4"/>
  <c r="L10" i="5"/>
  <c r="L12" i="5"/>
  <c r="L19" i="5"/>
  <c r="L23" i="5"/>
  <c r="L16" i="6"/>
  <c r="L18" i="6"/>
  <c r="L14" i="7"/>
  <c r="L12" i="8"/>
  <c r="L14" i="8"/>
  <c r="L16" i="8"/>
  <c r="L18" i="8"/>
  <c r="L20" i="8"/>
  <c r="L11" i="9"/>
  <c r="L13" i="9"/>
  <c r="L18" i="9"/>
  <c r="L17" i="10"/>
  <c r="L21" i="10"/>
  <c r="L20" i="11"/>
  <c r="L22" i="11"/>
  <c r="L18" i="4"/>
  <c r="L21" i="8"/>
  <c r="L10" i="11"/>
  <c r="L13" i="3"/>
  <c r="L13" i="7"/>
  <c r="L13" i="10"/>
  <c r="L21" i="3"/>
  <c r="L12" i="4"/>
  <c r="L21" i="4"/>
  <c r="L12" i="6"/>
  <c r="L17" i="6"/>
  <c r="L20" i="6"/>
  <c r="L17" i="7"/>
  <c r="L19" i="7"/>
  <c r="L13" i="8"/>
  <c r="L15" i="8"/>
  <c r="L16" i="9"/>
  <c r="L19" i="9"/>
  <c r="L23" i="9"/>
  <c r="L12" i="10"/>
  <c r="L19" i="10"/>
  <c r="L13" i="11"/>
  <c r="L16" i="11"/>
  <c r="L21" i="11"/>
  <c r="L12" i="7"/>
  <c r="L10" i="4"/>
  <c r="L17" i="3"/>
  <c r="L20" i="3"/>
  <c r="L16" i="3"/>
  <c r="L23" i="3"/>
  <c r="L19" i="3"/>
  <c r="L15" i="3"/>
  <c r="L22" i="3"/>
  <c r="L18" i="3"/>
  <c r="L14" i="3"/>
  <c r="L24" i="4" l="1"/>
  <c r="G10" i="3"/>
  <c r="G24" i="3" s="1"/>
  <c r="J10" i="3"/>
  <c r="L10" i="3" l="1"/>
  <c r="L12" i="3" l="1"/>
  <c r="L11" i="3"/>
  <c r="L24" i="3" s="1"/>
  <c r="G21" i="14" l="1"/>
</calcChain>
</file>

<file path=xl/sharedStrings.xml><?xml version="1.0" encoding="utf-8"?>
<sst xmlns="http://schemas.openxmlformats.org/spreadsheetml/2006/main" count="386" uniqueCount="48">
  <si>
    <t>Date</t>
  </si>
  <si>
    <t>hre</t>
  </si>
  <si>
    <t>1/2 jour</t>
  </si>
  <si>
    <t>Fr.</t>
  </si>
  <si>
    <t>Déplacements</t>
  </si>
  <si>
    <t>Autres frais</t>
  </si>
  <si>
    <t>Total</t>
  </si>
  <si>
    <t>TOTAL</t>
  </si>
  <si>
    <t>jour</t>
  </si>
  <si>
    <t>Forêts</t>
  </si>
  <si>
    <t>Signature:</t>
  </si>
  <si>
    <t>Temps - durée</t>
  </si>
  <si>
    <t>Lieu et but</t>
  </si>
  <si>
    <t>sous-total 
Fr.</t>
  </si>
  <si>
    <t>Urbanisme</t>
  </si>
  <si>
    <t>Déchets</t>
  </si>
  <si>
    <t>Jeton présence</t>
  </si>
  <si>
    <t>Instruction publique</t>
  </si>
  <si>
    <t>Sécurité sociale</t>
  </si>
  <si>
    <t>Eau propre</t>
  </si>
  <si>
    <t>Pâturages - agriculture</t>
  </si>
  <si>
    <t>Bâtiments communaux</t>
  </si>
  <si>
    <t xml:space="preserve">Remarques: </t>
  </si>
  <si>
    <t>billet de train 2e classe à joindre au décompte</t>
  </si>
  <si>
    <t>autres frais : joindre justificatif et quittance</t>
  </si>
  <si>
    <t xml:space="preserve">Date : </t>
  </si>
  <si>
    <t>vhc privé 
km</t>
  </si>
  <si>
    <r>
      <rPr>
        <b/>
        <sz val="12"/>
        <rFont val="Arial"/>
        <family val="2"/>
      </rPr>
      <t>Domaine :</t>
    </r>
    <r>
      <rPr>
        <sz val="10"/>
        <rFont val="Arial"/>
        <family val="2"/>
      </rPr>
      <t xml:space="preserve">
(</t>
    </r>
    <r>
      <rPr>
        <i/>
        <sz val="10"/>
        <rFont val="Arial"/>
        <family val="2"/>
      </rPr>
      <t>une feuille par domaine)</t>
    </r>
  </si>
  <si>
    <t>Fr</t>
  </si>
  <si>
    <t>quittance</t>
  </si>
  <si>
    <t>Nom/prénom :</t>
  </si>
  <si>
    <t>No CCP ou compte bancaire :</t>
  </si>
  <si>
    <t>A remettre à l'Administration des finances jusqu'au               30 novembre</t>
  </si>
  <si>
    <t xml:space="preserve">Transp public </t>
  </si>
  <si>
    <t>Sport - culture - loisirs</t>
  </si>
  <si>
    <r>
      <rPr>
        <b/>
        <sz val="14"/>
        <rFont val="Arial"/>
        <family val="2"/>
      </rPr>
      <t xml:space="preserve">Indemnités, vacations, jetons de présence  </t>
    </r>
    <r>
      <rPr>
        <b/>
        <sz val="12"/>
        <rFont val="Arial"/>
        <family val="2"/>
      </rPr>
      <t xml:space="preserve">            </t>
    </r>
    <r>
      <rPr>
        <b/>
        <sz val="12"/>
        <color rgb="FF0070C0"/>
        <rFont val="Arial"/>
        <family val="2"/>
      </rPr>
      <t>Décompte de décembre à novembre</t>
    </r>
  </si>
  <si>
    <r>
      <t xml:space="preserve">Indemnités, vacations, jetons de présence  </t>
    </r>
    <r>
      <rPr>
        <b/>
        <sz val="12"/>
        <rFont val="Arial"/>
        <family val="2"/>
      </rPr>
      <t xml:space="preserve">            </t>
    </r>
    <r>
      <rPr>
        <b/>
        <sz val="12"/>
        <color rgb="FF0070C0"/>
        <rFont val="Arial"/>
        <family val="2"/>
      </rPr>
      <t>Décompte de décembre à novembre</t>
    </r>
  </si>
  <si>
    <t>Travaux publics</t>
  </si>
  <si>
    <t>Administration</t>
  </si>
  <si>
    <t>Indemnités, vacations, jetons de présence - RECAPITULATIF</t>
  </si>
  <si>
    <t>Sport, culture, loisurs</t>
  </si>
  <si>
    <t>Décompte de décembre 2023 à novembre 2024</t>
  </si>
  <si>
    <t>Heures</t>
  </si>
  <si>
    <t>Séances</t>
  </si>
  <si>
    <t>TP</t>
  </si>
  <si>
    <t>Réseau eau Monible</t>
  </si>
  <si>
    <t>Km</t>
  </si>
  <si>
    <t>Autres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</si>
</sst>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CHF&quot;\ * #,##0.00_ ;_ &quot;CHF&quot;\ * \-#,##0.00_ ;_ &quot;CHF&quot;\ * &quot;-&quot;??_ ;_ @_ "/>
    <numFmt numFmtId="165" formatCode="#,##0.00;[Red]#,##0.00"/>
    <numFmt numFmtId="166" formatCode="dd/mm/yy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u/>
      <sz val="13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b/>
      <i/>
      <sz val="16"/>
      <name val="Arial"/>
      <family val="2"/>
    </font>
    <font>
      <b/>
      <sz val="14"/>
      <name val="Arial"/>
      <family val="2"/>
    </font>
    <font>
      <b/>
      <sz val="12"/>
      <color rgb="FF0070C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2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textRotation="90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49" fontId="9" fillId="0" borderId="0" xfId="0" applyNumberFormat="1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4" fontId="6" fillId="2" borderId="26" xfId="0" applyNumberFormat="1" applyFont="1" applyFill="1" applyBorder="1" applyAlignment="1">
      <alignment horizontal="center" vertical="center" wrapText="1"/>
    </xf>
    <xf numFmtId="4" fontId="6" fillId="2" borderId="30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5" fillId="0" borderId="18" xfId="0" applyFont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2" fontId="6" fillId="2" borderId="30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right" vertical="center" wrapText="1"/>
    </xf>
    <xf numFmtId="165" fontId="1" fillId="0" borderId="2" xfId="0" applyNumberFormat="1" applyFont="1" applyBorder="1" applyAlignment="1">
      <alignment horizontal="right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14" xfId="0" applyNumberFormat="1" applyFont="1" applyBorder="1" applyAlignment="1">
      <alignment horizontal="right" vertical="center" wrapText="1"/>
    </xf>
    <xf numFmtId="166" fontId="1" fillId="0" borderId="25" xfId="0" applyNumberFormat="1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166" fontId="1" fillId="0" borderId="15" xfId="0" applyNumberFormat="1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166" fontId="1" fillId="0" borderId="16" xfId="0" applyNumberFormat="1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165" fontId="1" fillId="0" borderId="9" xfId="0" applyNumberFormat="1" applyFont="1" applyBorder="1" applyAlignment="1" applyProtection="1">
      <alignment horizontal="center" vertical="center" wrapText="1"/>
      <protection locked="0"/>
    </xf>
    <xf numFmtId="165" fontId="1" fillId="0" borderId="3" xfId="0" applyNumberFormat="1" applyFont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Border="1" applyAlignment="1" applyProtection="1">
      <alignment horizontal="right" vertical="center" wrapText="1"/>
      <protection locked="0"/>
    </xf>
    <xf numFmtId="165" fontId="1" fillId="0" borderId="4" xfId="0" applyNumberFormat="1" applyFont="1" applyBorder="1" applyAlignment="1" applyProtection="1">
      <alignment horizontal="right" vertical="center" wrapText="1"/>
      <protection locked="0"/>
    </xf>
    <xf numFmtId="0" fontId="1" fillId="0" borderId="29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1" fillId="0" borderId="0" xfId="1" applyAlignment="1">
      <alignment horizontal="center" vertical="center" wrapText="1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29" xfId="1" applyFont="1" applyBorder="1" applyAlignment="1" applyProtection="1">
      <alignment vertical="center" wrapText="1"/>
      <protection locked="0"/>
    </xf>
    <xf numFmtId="0" fontId="17" fillId="0" borderId="0" xfId="1" applyFont="1" applyAlignment="1">
      <alignment horizontal="left" vertical="center" wrapText="1"/>
    </xf>
    <xf numFmtId="0" fontId="17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1" fillId="0" borderId="0" xfId="1" applyFont="1" applyAlignment="1">
      <alignment textRotation="90" wrapText="1"/>
    </xf>
    <xf numFmtId="49" fontId="6" fillId="0" borderId="0" xfId="1" applyNumberFormat="1" applyFont="1" applyAlignment="1">
      <alignment horizontal="left" vertical="center" wrapText="1"/>
    </xf>
    <xf numFmtId="4" fontId="17" fillId="0" borderId="0" xfId="1" applyNumberFormat="1" applyFont="1" applyAlignment="1">
      <alignment horizontal="right" vertical="center" wrapText="1"/>
    </xf>
    <xf numFmtId="164" fontId="17" fillId="0" borderId="0" xfId="1" applyNumberFormat="1" applyFont="1" applyAlignment="1">
      <alignment horizontal="center" vertical="center" wrapText="1"/>
    </xf>
    <xf numFmtId="4" fontId="3" fillId="0" borderId="31" xfId="1" applyNumberFormat="1" applyFont="1" applyBorder="1" applyAlignment="1">
      <alignment horizontal="left" vertical="center" wrapText="1"/>
    </xf>
    <xf numFmtId="164" fontId="3" fillId="0" borderId="31" xfId="1" applyNumberFormat="1" applyFont="1" applyBorder="1" applyAlignment="1">
      <alignment horizontal="right" vertical="center" wrapText="1"/>
    </xf>
    <xf numFmtId="4" fontId="1" fillId="0" borderId="0" xfId="1" applyNumberFormat="1" applyAlignment="1">
      <alignment horizontal="right" vertical="center" wrapText="1"/>
    </xf>
    <xf numFmtId="49" fontId="9" fillId="0" borderId="0" xfId="1" applyNumberFormat="1" applyFont="1" applyAlignment="1">
      <alignment vertical="center"/>
    </xf>
    <xf numFmtId="0" fontId="1" fillId="0" borderId="29" xfId="1" applyBorder="1" applyAlignment="1" applyProtection="1">
      <alignment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164" fontId="17" fillId="0" borderId="0" xfId="1" applyNumberFormat="1" applyFont="1" applyAlignment="1">
      <alignment horizontal="left" vertical="center" wrapText="1"/>
    </xf>
    <xf numFmtId="14" fontId="1" fillId="0" borderId="29" xfId="0" applyNumberFormat="1" applyFont="1" applyBorder="1" applyAlignment="1" applyProtection="1">
      <alignment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2" fontId="17" fillId="0" borderId="0" xfId="1" applyNumberFormat="1" applyFont="1" applyAlignment="1">
      <alignment horizontal="right" vertical="center" wrapText="1"/>
    </xf>
    <xf numFmtId="0" fontId="13" fillId="3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1" applyFont="1" applyAlignment="1">
      <alignment horizontal="left" vertical="top" wrapText="1"/>
    </xf>
    <xf numFmtId="0" fontId="13" fillId="3" borderId="0" xfId="1" applyFont="1" applyFill="1" applyAlignment="1">
      <alignment horizontal="center" vertical="center" wrapText="1"/>
    </xf>
  </cellXfs>
  <cellStyles count="2">
    <cellStyle name="Normal" xfId="0" builtinId="0"/>
    <cellStyle name="Normal 2" xfId="1" xr:uid="{E26C0F9B-A88C-4DA1-8C0E-923D432029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workbookViewId="0">
      <selection activeCell="B5" sqref="B5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87" t="s">
        <v>35</v>
      </c>
      <c r="B1" s="88"/>
      <c r="C1" s="3"/>
      <c r="D1" s="89" t="s">
        <v>27</v>
      </c>
      <c r="E1" s="89"/>
      <c r="F1" s="89"/>
      <c r="G1" s="89"/>
      <c r="H1" s="92" t="s">
        <v>38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38"/>
      <c r="B11" s="39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76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D26:F28"/>
    <mergeCell ref="G27:H27"/>
    <mergeCell ref="A1:B3"/>
    <mergeCell ref="D1:G3"/>
    <mergeCell ref="H1:L3"/>
    <mergeCell ref="D5:G5"/>
    <mergeCell ref="C7:G7"/>
    <mergeCell ref="H7:J7"/>
  </mergeCells>
  <pageMargins left="0.41" right="0.11811023622047245" top="0.42" bottom="0.47244094488188981" header="0.27559055118110237" footer="0.46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/>
  <dimension ref="A1:S29"/>
  <sheetViews>
    <sheetView workbookViewId="0">
      <selection activeCell="I10" activeCellId="1" sqref="C10:F23 I10:I23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102" t="s">
        <v>36</v>
      </c>
      <c r="B1" s="88"/>
      <c r="C1" s="3"/>
      <c r="D1" s="89" t="s">
        <v>27</v>
      </c>
      <c r="E1" s="89"/>
      <c r="F1" s="89"/>
      <c r="G1" s="89"/>
      <c r="H1" s="92" t="s">
        <v>37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40"/>
      <c r="B11" s="41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48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D26:F28"/>
    <mergeCell ref="G27:H27"/>
    <mergeCell ref="A1:B3"/>
    <mergeCell ref="D1:G3"/>
    <mergeCell ref="H1:L3"/>
    <mergeCell ref="D5:G5"/>
    <mergeCell ref="C7:G7"/>
    <mergeCell ref="H7:J7"/>
  </mergeCells>
  <pageMargins left="0.41" right="0.11811023622047245" top="0.42" bottom="0.47244094488188981" header="0.27559055118110237" footer="0.4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CB19-0099-4B84-9486-65AF1012E10F}">
  <dimension ref="A1:S29"/>
  <sheetViews>
    <sheetView workbookViewId="0">
      <selection activeCell="I10" activeCellId="1" sqref="C10:F23 I10:I23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102" t="s">
        <v>36</v>
      </c>
      <c r="B1" s="88"/>
      <c r="C1" s="3"/>
      <c r="D1" s="89" t="s">
        <v>27</v>
      </c>
      <c r="E1" s="89"/>
      <c r="F1" s="89"/>
      <c r="G1" s="89"/>
      <c r="H1" s="92" t="s">
        <v>45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40"/>
      <c r="B11" s="41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48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D26:F28"/>
    <mergeCell ref="G27:H27"/>
    <mergeCell ref="A1:B3"/>
    <mergeCell ref="D1:G3"/>
    <mergeCell ref="H1:L3"/>
    <mergeCell ref="D5:G5"/>
    <mergeCell ref="C7:G7"/>
    <mergeCell ref="H7:J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0"/>
  <dimension ref="A1:S29"/>
  <sheetViews>
    <sheetView topLeftCell="A4" workbookViewId="0">
      <selection activeCell="I10" activeCellId="1" sqref="C10:F23 I10:I23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102" t="s">
        <v>36</v>
      </c>
      <c r="B1" s="88"/>
      <c r="C1" s="3"/>
      <c r="D1" s="89" t="s">
        <v>27</v>
      </c>
      <c r="E1" s="89"/>
      <c r="F1" s="89"/>
      <c r="G1" s="89"/>
      <c r="H1" s="92" t="s">
        <v>14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40"/>
      <c r="B11" s="41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48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G27:H27"/>
    <mergeCell ref="D26:F28"/>
    <mergeCell ref="A1:B3"/>
    <mergeCell ref="C7:G7"/>
    <mergeCell ref="D1:G3"/>
    <mergeCell ref="H1:L3"/>
    <mergeCell ref="H7:J7"/>
    <mergeCell ref="D5:G5"/>
  </mergeCells>
  <phoneticPr fontId="0" type="noConversion"/>
  <pageMargins left="0.41" right="0.11811023622047245" top="0.42" bottom="0.47244094488188981" header="0.27559055118110237" footer="0.46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8E722-1487-4ACF-9B74-B6544192DD01}">
  <dimension ref="A1:Q32"/>
  <sheetViews>
    <sheetView tabSelected="1" topLeftCell="A4" workbookViewId="0">
      <selection activeCell="C15" sqref="C15"/>
    </sheetView>
  </sheetViews>
  <sheetFormatPr baseColWidth="10" defaultRowHeight="12.75" x14ac:dyDescent="0.2"/>
  <cols>
    <col min="1" max="1" width="29.140625" style="53" customWidth="1"/>
    <col min="2" max="2" width="8.7109375" style="53" customWidth="1"/>
    <col min="3" max="3" width="10.28515625" style="53" customWidth="1"/>
    <col min="4" max="4" width="8.28515625" style="53" customWidth="1"/>
    <col min="5" max="6" width="8.42578125" style="53" customWidth="1"/>
    <col min="7" max="7" width="16.85546875" style="53" bestFit="1" customWidth="1"/>
    <col min="8" max="15" width="24.42578125" style="53" customWidth="1"/>
    <col min="16" max="17" width="8.7109375" style="53" customWidth="1"/>
    <col min="18" max="26" width="30.5703125" style="53" customWidth="1"/>
    <col min="27" max="16384" width="11.42578125" style="53"/>
  </cols>
  <sheetData>
    <row r="1" spans="1:17" ht="12" customHeight="1" x14ac:dyDescent="0.2">
      <c r="A1" s="103" t="s">
        <v>39</v>
      </c>
      <c r="B1" s="103"/>
      <c r="C1" s="103"/>
      <c r="D1" s="103"/>
      <c r="E1" s="103"/>
      <c r="F1" s="103"/>
      <c r="G1" s="103"/>
      <c r="H1" s="103"/>
    </row>
    <row r="2" spans="1:17" ht="12" customHeight="1" x14ac:dyDescent="0.2">
      <c r="A2" s="103"/>
      <c r="B2" s="103"/>
      <c r="C2" s="103"/>
      <c r="D2" s="103"/>
      <c r="E2" s="103"/>
      <c r="F2" s="103"/>
      <c r="G2" s="103"/>
      <c r="H2" s="103"/>
    </row>
    <row r="3" spans="1:17" ht="11.25" customHeight="1" x14ac:dyDescent="0.2">
      <c r="A3" s="103"/>
      <c r="B3" s="103"/>
      <c r="C3" s="103"/>
      <c r="D3" s="103"/>
      <c r="E3" s="103"/>
      <c r="F3" s="103"/>
      <c r="G3" s="103"/>
      <c r="H3" s="103"/>
    </row>
    <row r="4" spans="1:17" ht="29.25" customHeight="1" x14ac:dyDescent="0.2">
      <c r="A4" s="54" t="s">
        <v>41</v>
      </c>
      <c r="B4" s="54"/>
      <c r="C4" s="54"/>
      <c r="D4" s="54"/>
      <c r="E4" s="54"/>
      <c r="F4" s="54"/>
      <c r="G4" s="55"/>
      <c r="H4" s="55"/>
    </row>
    <row r="5" spans="1:17" ht="18" customHeight="1" x14ac:dyDescent="0.2">
      <c r="A5" s="56"/>
      <c r="B5" s="56"/>
      <c r="C5" s="56"/>
      <c r="D5" s="56"/>
      <c r="E5" s="56"/>
      <c r="F5" s="56"/>
      <c r="G5" s="56"/>
      <c r="H5" s="57"/>
    </row>
    <row r="6" spans="1:17" ht="30" customHeight="1" x14ac:dyDescent="0.2">
      <c r="A6" s="58" t="s">
        <v>30</v>
      </c>
      <c r="B6" s="58"/>
      <c r="C6" s="58"/>
      <c r="D6" s="58"/>
      <c r="E6" s="58"/>
      <c r="F6" s="58"/>
      <c r="G6" s="59"/>
    </row>
    <row r="7" spans="1:17" ht="36" customHeight="1" x14ac:dyDescent="0.2">
      <c r="A7" s="60"/>
      <c r="B7" s="60" t="s">
        <v>42</v>
      </c>
      <c r="C7" s="60" t="s">
        <v>43</v>
      </c>
      <c r="D7" s="60" t="s">
        <v>44</v>
      </c>
      <c r="E7" s="60" t="s">
        <v>46</v>
      </c>
      <c r="F7" s="60" t="s">
        <v>47</v>
      </c>
      <c r="G7" s="61"/>
      <c r="H7" s="62"/>
    </row>
    <row r="8" spans="1:17" s="63" customFormat="1" ht="30" customHeight="1" x14ac:dyDescent="0.2">
      <c r="A8" s="60" t="str">
        <f>Admin!H1</f>
        <v>Administration</v>
      </c>
      <c r="B8" s="61">
        <f>Admin!C24+Admin!D24*3+Admin!E24*6</f>
        <v>0</v>
      </c>
      <c r="C8" s="61">
        <f>Admin!F24</f>
        <v>0</v>
      </c>
      <c r="D8" s="84">
        <f>Admin!H24</f>
        <v>0</v>
      </c>
      <c r="E8" s="61">
        <f>Admin!I24</f>
        <v>0</v>
      </c>
      <c r="F8" s="84">
        <f>Admin!K24</f>
        <v>0</v>
      </c>
      <c r="G8" s="75">
        <f>B8*25+C8*40+D8+E8*0.6+F8</f>
        <v>0</v>
      </c>
      <c r="I8" s="53"/>
      <c r="J8" s="53"/>
      <c r="K8" s="53"/>
      <c r="L8" s="53"/>
      <c r="M8" s="53"/>
      <c r="N8" s="53"/>
      <c r="O8" s="53"/>
      <c r="P8" s="53"/>
      <c r="Q8" s="53"/>
    </row>
    <row r="9" spans="1:17" s="64" customFormat="1" ht="30" customHeight="1" x14ac:dyDescent="0.2">
      <c r="A9" s="60" t="str">
        <f>Bâtiments!H1</f>
        <v>Bâtiments communaux</v>
      </c>
      <c r="B9" s="61">
        <f>Bâtiments!C24+Bâtiments!D24*3+Bâtiments!E24*6</f>
        <v>0</v>
      </c>
      <c r="C9" s="61">
        <f>Bâtiments!F24</f>
        <v>0</v>
      </c>
      <c r="D9" s="84">
        <f>Bâtiments!H24</f>
        <v>0</v>
      </c>
      <c r="E9" s="61">
        <f>Bâtiments!I24</f>
        <v>0</v>
      </c>
      <c r="F9" s="84">
        <f>Bâtiments!K24</f>
        <v>0</v>
      </c>
      <c r="G9" s="75">
        <f t="shared" ref="G9:G19" si="0">B9*25+C9*40+D9+E9*0.6+F9</f>
        <v>0</v>
      </c>
      <c r="I9" s="53"/>
      <c r="J9" s="53"/>
      <c r="K9" s="53"/>
      <c r="L9" s="53"/>
      <c r="M9" s="53"/>
      <c r="N9" s="53"/>
      <c r="O9" s="53"/>
      <c r="P9" s="53"/>
      <c r="Q9" s="53"/>
    </row>
    <row r="10" spans="1:17" s="64" customFormat="1" ht="30" customHeight="1" x14ac:dyDescent="0.2">
      <c r="A10" s="60" t="str">
        <f>Déchets!H1</f>
        <v>Déchets</v>
      </c>
      <c r="B10" s="61">
        <f>Déchets!C24+Déchets!D24*3+Déchets!E24*6</f>
        <v>0</v>
      </c>
      <c r="C10" s="61">
        <f>Déchets!F24</f>
        <v>0</v>
      </c>
      <c r="D10" s="84">
        <f>Déchets!H24</f>
        <v>0</v>
      </c>
      <c r="E10" s="61">
        <f>Déchets!I24</f>
        <v>0</v>
      </c>
      <c r="F10" s="84">
        <f>Déchets!K24</f>
        <v>0</v>
      </c>
      <c r="G10" s="75">
        <f t="shared" si="0"/>
        <v>0</v>
      </c>
      <c r="H10" s="65"/>
      <c r="I10" s="53"/>
      <c r="J10" s="53"/>
      <c r="K10" s="53"/>
      <c r="L10" s="53"/>
      <c r="M10" s="53"/>
      <c r="N10" s="53"/>
      <c r="O10" s="53"/>
      <c r="P10" s="53"/>
      <c r="Q10" s="53"/>
    </row>
    <row r="11" spans="1:17" ht="30" customHeight="1" x14ac:dyDescent="0.2">
      <c r="A11" s="60" t="str">
        <f>'Eau propre'!H1</f>
        <v>Eau propre</v>
      </c>
      <c r="B11" s="61">
        <f>'Eau propre'!C24+'Eau propre'!D24*3+'Eau propre'!E24*6</f>
        <v>0</v>
      </c>
      <c r="C11" s="61">
        <f>'Eau propre'!F24</f>
        <v>0</v>
      </c>
      <c r="D11" s="84">
        <f>'Eau propre'!H24</f>
        <v>0</v>
      </c>
      <c r="E11" s="61">
        <f>'Eau propre'!I24</f>
        <v>0</v>
      </c>
      <c r="F11" s="84">
        <f>'Eau propre'!K24</f>
        <v>0</v>
      </c>
      <c r="G11" s="75">
        <f t="shared" si="0"/>
        <v>0</v>
      </c>
    </row>
    <row r="12" spans="1:17" ht="30" customHeight="1" x14ac:dyDescent="0.2">
      <c r="A12" s="60" t="str">
        <f>Forêts!H1</f>
        <v>Forêts</v>
      </c>
      <c r="B12" s="61">
        <f>Forêts!C24+Forêts!D24*3+Forêts!E24*6</f>
        <v>0</v>
      </c>
      <c r="C12" s="61">
        <f>Forêts!F24</f>
        <v>0</v>
      </c>
      <c r="D12" s="84">
        <f>Forêts!H24</f>
        <v>0</v>
      </c>
      <c r="E12" s="61">
        <f>Forêts!I24</f>
        <v>0</v>
      </c>
      <c r="F12" s="84">
        <f>Forêts!K24</f>
        <v>0</v>
      </c>
      <c r="G12" s="75">
        <f t="shared" si="0"/>
        <v>0</v>
      </c>
    </row>
    <row r="13" spans="1:17" ht="30" customHeight="1" x14ac:dyDescent="0.2">
      <c r="A13" s="60" t="str">
        <f>'Instruction pub'!H1</f>
        <v>Instruction publique</v>
      </c>
      <c r="B13" s="61">
        <f>'Instruction pub'!C24+'Instruction pub'!D24*3+'Instruction pub'!E24*6</f>
        <v>0</v>
      </c>
      <c r="C13" s="61">
        <f>'Instruction pub'!F24</f>
        <v>0</v>
      </c>
      <c r="D13" s="84">
        <f>'Instruction pub'!H24</f>
        <v>0</v>
      </c>
      <c r="E13" s="61">
        <f>'Instruction pub'!I24</f>
        <v>0</v>
      </c>
      <c r="F13" s="84">
        <f>'Instruction pub'!K24</f>
        <v>0</v>
      </c>
      <c r="G13" s="75">
        <f t="shared" si="0"/>
        <v>0</v>
      </c>
    </row>
    <row r="14" spans="1:17" ht="30" customHeight="1" x14ac:dyDescent="0.2">
      <c r="A14" s="60" t="str">
        <f>'Pâturage-agri'!H1</f>
        <v>Pâturages - agriculture</v>
      </c>
      <c r="B14" s="61">
        <f>'Pâturage-agri'!C24+'Pâturage-agri'!D24*3+'Pâturage-agri'!E24*6</f>
        <v>0</v>
      </c>
      <c r="C14" s="61">
        <f>'Pâturage-agri'!F24</f>
        <v>0</v>
      </c>
      <c r="D14" s="84">
        <f>'Pâturage-agri'!H24</f>
        <v>0</v>
      </c>
      <c r="E14" s="61">
        <f>'Pâturage-agri'!I24</f>
        <v>0</v>
      </c>
      <c r="F14" s="84">
        <f>'Pâturage-agri'!K24</f>
        <v>0</v>
      </c>
      <c r="G14" s="75">
        <f t="shared" si="0"/>
        <v>0</v>
      </c>
    </row>
    <row r="15" spans="1:17" ht="30" customHeight="1" x14ac:dyDescent="0.2">
      <c r="A15" s="60" t="str">
        <f>Sociale!H1</f>
        <v>Sécurité sociale</v>
      </c>
      <c r="B15" s="61">
        <f>Sociale!C24+Sociale!D24*3+Sociale!E24*6</f>
        <v>0</v>
      </c>
      <c r="C15" s="61">
        <f>Sociale!F24</f>
        <v>0</v>
      </c>
      <c r="D15" s="84">
        <f>Sociale!H24</f>
        <v>0</v>
      </c>
      <c r="E15" s="61">
        <f>Sociale!I24</f>
        <v>0</v>
      </c>
      <c r="F15" s="84">
        <f>Sociale!K24</f>
        <v>0</v>
      </c>
      <c r="G15" s="75">
        <f t="shared" si="0"/>
        <v>0</v>
      </c>
    </row>
    <row r="16" spans="1:17" ht="30" customHeight="1" x14ac:dyDescent="0.2">
      <c r="A16" s="60" t="s">
        <v>40</v>
      </c>
      <c r="B16" s="61">
        <f>'Sport,culture,loisirs'!C24+'Sport,culture,loisirs'!D24*3+'Sport,culture,loisirs'!E24*6</f>
        <v>0</v>
      </c>
      <c r="C16" s="61">
        <f>'Sport,culture,loisirs'!F24</f>
        <v>0</v>
      </c>
      <c r="D16" s="84">
        <f>'Sport,culture,loisirs'!H24</f>
        <v>0</v>
      </c>
      <c r="E16" s="61">
        <f>'Sport,culture,loisirs'!I24</f>
        <v>0</v>
      </c>
      <c r="F16" s="84">
        <f>'Sport,culture,loisirs'!K24</f>
        <v>0</v>
      </c>
      <c r="G16" s="75">
        <f t="shared" si="0"/>
        <v>0</v>
      </c>
    </row>
    <row r="17" spans="1:17" ht="30" customHeight="1" x14ac:dyDescent="0.2">
      <c r="A17" s="60" t="str">
        <f>TP!H1</f>
        <v>Travaux publics</v>
      </c>
      <c r="B17" s="61">
        <f>TP!C24+TP!D24*3+TP!E24*6</f>
        <v>0</v>
      </c>
      <c r="C17" s="61">
        <f>TP!F24</f>
        <v>0</v>
      </c>
      <c r="D17" s="84">
        <f>TP!H24</f>
        <v>0</v>
      </c>
      <c r="E17" s="61">
        <f>TP!I24</f>
        <v>0</v>
      </c>
      <c r="F17" s="84">
        <f>TP!K24</f>
        <v>0</v>
      </c>
      <c r="G17" s="75">
        <f t="shared" si="0"/>
        <v>0</v>
      </c>
      <c r="I17" s="56"/>
      <c r="J17" s="56"/>
      <c r="K17" s="56"/>
      <c r="L17" s="56"/>
      <c r="M17" s="56"/>
      <c r="N17" s="56"/>
      <c r="O17" s="56"/>
      <c r="P17" s="56"/>
      <c r="Q17" s="56"/>
    </row>
    <row r="18" spans="1:17" ht="30" customHeight="1" x14ac:dyDescent="0.2">
      <c r="A18" s="60" t="s">
        <v>45</v>
      </c>
      <c r="B18" s="61">
        <f>Monible!C24+Monible!D24*3+Monible!E24*6</f>
        <v>0</v>
      </c>
      <c r="C18" s="61">
        <f>Monible!F24</f>
        <v>0</v>
      </c>
      <c r="D18" s="84">
        <f>Monible!H24</f>
        <v>0</v>
      </c>
      <c r="E18" s="61">
        <f>Monible!I24</f>
        <v>0</v>
      </c>
      <c r="F18" s="84">
        <f>Monible!K24</f>
        <v>0</v>
      </c>
      <c r="G18" s="75">
        <f t="shared" si="0"/>
        <v>0</v>
      </c>
      <c r="I18" s="56"/>
      <c r="J18" s="56"/>
      <c r="K18" s="56"/>
      <c r="L18" s="56"/>
      <c r="M18" s="56"/>
      <c r="N18" s="56"/>
      <c r="O18" s="56"/>
      <c r="P18" s="56"/>
      <c r="Q18" s="56"/>
    </row>
    <row r="19" spans="1:17" ht="30" customHeight="1" x14ac:dyDescent="0.2">
      <c r="A19" s="60" t="str">
        <f>Urbanisme!H1</f>
        <v>Urbanisme</v>
      </c>
      <c r="B19" s="61">
        <f>Urbanisme!C24+Urbanisme!D24*3+Urbanisme!E24*6</f>
        <v>0</v>
      </c>
      <c r="C19" s="61">
        <f>Urbanisme!F24</f>
        <v>0</v>
      </c>
      <c r="D19" s="84">
        <f>Urbanisme!H24</f>
        <v>0</v>
      </c>
      <c r="E19" s="61">
        <f>Urbanisme!I24</f>
        <v>0</v>
      </c>
      <c r="F19" s="84">
        <f>Urbanisme!K24</f>
        <v>0</v>
      </c>
      <c r="G19" s="75">
        <f t="shared" si="0"/>
        <v>0</v>
      </c>
      <c r="I19" s="63"/>
      <c r="J19" s="63"/>
      <c r="K19" s="63"/>
      <c r="L19" s="66"/>
      <c r="M19" s="66"/>
      <c r="N19" s="63"/>
      <c r="O19" s="63"/>
      <c r="P19" s="63"/>
      <c r="Q19" s="63"/>
    </row>
    <row r="20" spans="1:17" ht="10.5" customHeight="1" x14ac:dyDescent="0.2">
      <c r="A20" s="67"/>
      <c r="B20" s="67"/>
      <c r="C20" s="67"/>
      <c r="D20" s="67"/>
      <c r="E20" s="67"/>
      <c r="F20" s="67"/>
      <c r="G20" s="68"/>
    </row>
    <row r="21" spans="1:17" ht="30" customHeight="1" thickBot="1" x14ac:dyDescent="0.25">
      <c r="A21" s="69" t="s">
        <v>6</v>
      </c>
      <c r="B21" s="69"/>
      <c r="C21" s="69"/>
      <c r="D21" s="69"/>
      <c r="E21" s="69"/>
      <c r="F21" s="69"/>
      <c r="G21" s="70">
        <f>SUM(G8:G20)</f>
        <v>0</v>
      </c>
    </row>
    <row r="22" spans="1:17" ht="21" customHeight="1" thickTop="1" x14ac:dyDescent="0.2">
      <c r="A22" s="71"/>
      <c r="B22" s="71"/>
      <c r="C22" s="71"/>
      <c r="D22" s="71"/>
      <c r="E22" s="71"/>
      <c r="F22" s="71"/>
    </row>
    <row r="23" spans="1:17" s="63" customFormat="1" ht="12.75" customHeight="1" x14ac:dyDescent="0.2">
      <c r="I23" s="53"/>
      <c r="J23" s="53"/>
      <c r="K23" s="53"/>
      <c r="L23" s="53"/>
      <c r="M23" s="53"/>
      <c r="N23" s="53"/>
      <c r="O23" s="53"/>
      <c r="P23" s="53"/>
      <c r="Q23" s="53"/>
    </row>
    <row r="24" spans="1:17" ht="12.75" customHeight="1" x14ac:dyDescent="0.2">
      <c r="A24" s="72" t="s">
        <v>25</v>
      </c>
      <c r="B24" s="72"/>
      <c r="C24" s="72"/>
      <c r="D24" s="72"/>
      <c r="E24" s="72"/>
      <c r="F24" s="72"/>
      <c r="G24" s="73"/>
    </row>
    <row r="25" spans="1:17" ht="12.75" customHeight="1" x14ac:dyDescent="0.2">
      <c r="A25" s="72"/>
      <c r="B25" s="72"/>
      <c r="C25" s="72"/>
      <c r="D25" s="72"/>
      <c r="E25" s="72"/>
      <c r="F25" s="72"/>
      <c r="G25" s="74"/>
    </row>
    <row r="26" spans="1:17" ht="12.75" customHeight="1" x14ac:dyDescent="0.2">
      <c r="A26" s="72"/>
      <c r="B26" s="72"/>
      <c r="C26" s="72"/>
      <c r="D26" s="72"/>
      <c r="E26" s="72"/>
      <c r="F26" s="72"/>
      <c r="G26" s="74"/>
    </row>
    <row r="27" spans="1:17" ht="18.75" customHeight="1" x14ac:dyDescent="0.2">
      <c r="A27" s="72" t="s">
        <v>10</v>
      </c>
      <c r="B27" s="72"/>
      <c r="C27" s="72"/>
      <c r="D27" s="72"/>
      <c r="E27" s="72"/>
      <c r="F27" s="72"/>
      <c r="G27" s="73"/>
    </row>
    <row r="28" spans="1:17" ht="18.75" customHeight="1" x14ac:dyDescent="0.2">
      <c r="A28" s="72"/>
      <c r="B28" s="72"/>
      <c r="C28" s="72"/>
      <c r="D28" s="72"/>
      <c r="E28" s="72"/>
      <c r="F28" s="72"/>
      <c r="G28" s="74"/>
    </row>
    <row r="29" spans="1:17" x14ac:dyDescent="0.2">
      <c r="A29" s="72"/>
      <c r="B29" s="72"/>
      <c r="C29" s="72"/>
      <c r="D29" s="72"/>
      <c r="E29" s="72"/>
      <c r="F29" s="72"/>
      <c r="G29" s="74"/>
    </row>
    <row r="30" spans="1:17" x14ac:dyDescent="0.2">
      <c r="A30" s="104" t="s">
        <v>32</v>
      </c>
      <c r="B30" s="104"/>
      <c r="C30" s="104"/>
      <c r="D30" s="104"/>
      <c r="E30" s="104"/>
      <c r="F30" s="104"/>
      <c r="G30" s="104"/>
      <c r="H30" s="104"/>
    </row>
    <row r="31" spans="1:17" x14ac:dyDescent="0.2">
      <c r="A31" s="104"/>
      <c r="B31" s="104"/>
      <c r="C31" s="104"/>
      <c r="D31" s="104"/>
      <c r="E31" s="104"/>
      <c r="F31" s="104"/>
      <c r="G31" s="104"/>
      <c r="H31" s="104"/>
    </row>
    <row r="32" spans="1:17" x14ac:dyDescent="0.2">
      <c r="A32" s="104"/>
      <c r="B32" s="104"/>
      <c r="C32" s="104"/>
      <c r="D32" s="104"/>
      <c r="E32" s="104"/>
      <c r="F32" s="104"/>
      <c r="G32" s="104"/>
      <c r="H32" s="104"/>
    </row>
  </sheetData>
  <sheetProtection algorithmName="SHA-512" hashValue="O+WA4w4G36Gxvsbp+vADqoVlLbk8v2irmpV3/d4oUXt27zxnuirVqPYLZkQwsH3sekgmmcRySKO//Kb2phXQtw==" saltValue="ewzLpsoyukDyoTPdl18Acw==" spinCount="100000" sheet="1" objects="1" scenarios="1"/>
  <mergeCells count="2">
    <mergeCell ref="A1:H3"/>
    <mergeCell ref="A30:H32"/>
  </mergeCells>
  <pageMargins left="0.98425196850393704" right="0.11811023622047245" top="0.43307086614173229" bottom="0.47244094488188981" header="0.27559055118110237" footer="0.4724409448818898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S29"/>
  <sheetViews>
    <sheetView topLeftCell="A4" workbookViewId="0">
      <selection activeCell="I10" activeCellId="1" sqref="C10:F23 I10:I23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87" t="s">
        <v>35</v>
      </c>
      <c r="B1" s="88"/>
      <c r="C1" s="3"/>
      <c r="D1" s="89" t="s">
        <v>27</v>
      </c>
      <c r="E1" s="89"/>
      <c r="F1" s="89"/>
      <c r="G1" s="89"/>
      <c r="H1" s="92" t="s">
        <v>21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40"/>
      <c r="B11" s="41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48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D26:F28"/>
    <mergeCell ref="G27:H27"/>
    <mergeCell ref="A1:B3"/>
    <mergeCell ref="D1:G3"/>
    <mergeCell ref="H1:L3"/>
    <mergeCell ref="D5:G5"/>
    <mergeCell ref="C7:G7"/>
    <mergeCell ref="H7:J7"/>
  </mergeCells>
  <pageMargins left="0.41" right="0.11811023622047245" top="0.42" bottom="0.47244094488188981" header="0.27559055118110237" footer="0.4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S29"/>
  <sheetViews>
    <sheetView workbookViewId="0">
      <selection activeCell="C12" sqref="C12:F15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102" t="s">
        <v>36</v>
      </c>
      <c r="B1" s="88"/>
      <c r="C1" s="3"/>
      <c r="D1" s="89" t="s">
        <v>27</v>
      </c>
      <c r="E1" s="89"/>
      <c r="F1" s="89"/>
      <c r="G1" s="89"/>
      <c r="H1" s="92" t="s">
        <v>15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40"/>
      <c r="B11" s="41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48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D26:F28"/>
    <mergeCell ref="G27:H27"/>
    <mergeCell ref="A1:B3"/>
    <mergeCell ref="D1:G3"/>
    <mergeCell ref="H1:L3"/>
    <mergeCell ref="D5:G5"/>
    <mergeCell ref="C7:G7"/>
    <mergeCell ref="H7:J7"/>
  </mergeCells>
  <pageMargins left="0.41" right="0.11811023622047245" top="0.42" bottom="0.47244094488188981" header="0.27559055118110237" footer="0.4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S29"/>
  <sheetViews>
    <sheetView workbookViewId="0">
      <selection activeCell="I10" activeCellId="1" sqref="C10:F23 I10:I23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102" t="s">
        <v>36</v>
      </c>
      <c r="B1" s="88"/>
      <c r="C1" s="3"/>
      <c r="D1" s="89" t="s">
        <v>27</v>
      </c>
      <c r="E1" s="89"/>
      <c r="F1" s="89"/>
      <c r="G1" s="89"/>
      <c r="H1" s="92" t="s">
        <v>19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40"/>
      <c r="B11" s="41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48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D26:F28"/>
    <mergeCell ref="G27:H27"/>
    <mergeCell ref="A1:B3"/>
    <mergeCell ref="D1:G3"/>
    <mergeCell ref="H1:L3"/>
    <mergeCell ref="D5:G5"/>
    <mergeCell ref="C7:G7"/>
    <mergeCell ref="H7:J7"/>
  </mergeCells>
  <pageMargins left="0.41" right="0.11811023622047245" top="0.42" bottom="0.47244094488188981" header="0.27559055118110237" footer="0.4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/>
  <dimension ref="A1:S29"/>
  <sheetViews>
    <sheetView workbookViewId="0">
      <selection activeCell="I10" activeCellId="1" sqref="C10:F23 I10:I23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102" t="s">
        <v>36</v>
      </c>
      <c r="B1" s="88"/>
      <c r="C1" s="3"/>
      <c r="D1" s="89" t="s">
        <v>27</v>
      </c>
      <c r="E1" s="89"/>
      <c r="F1" s="89"/>
      <c r="G1" s="89"/>
      <c r="H1" s="92" t="s">
        <v>9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40"/>
      <c r="B11" s="41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48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D26:F28"/>
    <mergeCell ref="G27:H27"/>
    <mergeCell ref="A1:B3"/>
    <mergeCell ref="D1:G3"/>
    <mergeCell ref="H1:L3"/>
    <mergeCell ref="D5:G5"/>
    <mergeCell ref="C7:G7"/>
    <mergeCell ref="H7:J7"/>
  </mergeCells>
  <pageMargins left="0.41" right="0.11811023622047245" top="0.42" bottom="0.47244094488188981" header="0.27559055118110237" footer="0.4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1:S29"/>
  <sheetViews>
    <sheetView workbookViewId="0">
      <selection activeCell="I10" activeCellId="1" sqref="C10:F23 I10:I23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102" t="s">
        <v>36</v>
      </c>
      <c r="B1" s="88"/>
      <c r="C1" s="3"/>
      <c r="D1" s="89" t="s">
        <v>27</v>
      </c>
      <c r="E1" s="89"/>
      <c r="F1" s="89"/>
      <c r="G1" s="89"/>
      <c r="H1" s="92" t="s">
        <v>17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40"/>
      <c r="B11" s="41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48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D26:F28"/>
    <mergeCell ref="G27:H27"/>
    <mergeCell ref="A1:B3"/>
    <mergeCell ref="D1:G3"/>
    <mergeCell ref="H1:L3"/>
    <mergeCell ref="D5:G5"/>
    <mergeCell ref="C7:G7"/>
    <mergeCell ref="H7:J7"/>
  </mergeCells>
  <pageMargins left="0.41" right="0.11811023622047245" top="0.42" bottom="0.47244094488188981" header="0.27559055118110237" footer="0.4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S29"/>
  <sheetViews>
    <sheetView workbookViewId="0">
      <selection activeCell="B5" sqref="B5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102" t="s">
        <v>36</v>
      </c>
      <c r="B1" s="88"/>
      <c r="C1" s="3"/>
      <c r="D1" s="89" t="s">
        <v>27</v>
      </c>
      <c r="E1" s="89"/>
      <c r="F1" s="89"/>
      <c r="G1" s="89"/>
      <c r="H1" s="92" t="s">
        <v>20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40"/>
      <c r="B11" s="41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48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D26:F28"/>
    <mergeCell ref="G27:H27"/>
    <mergeCell ref="A1:B3"/>
    <mergeCell ref="D1:G3"/>
    <mergeCell ref="H1:L3"/>
    <mergeCell ref="D5:G5"/>
    <mergeCell ref="C7:G7"/>
    <mergeCell ref="H7:J7"/>
  </mergeCells>
  <pageMargins left="0.41" right="0.11811023622047245" top="0.42" bottom="0.47244094488188981" header="0.27559055118110237" footer="0.46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7"/>
  <dimension ref="A1:S29"/>
  <sheetViews>
    <sheetView workbookViewId="0">
      <selection activeCell="I10" activeCellId="1" sqref="C10:F23 I10:I23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102" t="s">
        <v>36</v>
      </c>
      <c r="B1" s="88"/>
      <c r="C1" s="3"/>
      <c r="D1" s="89" t="s">
        <v>27</v>
      </c>
      <c r="E1" s="89"/>
      <c r="F1" s="89"/>
      <c r="G1" s="89"/>
      <c r="H1" s="92" t="s">
        <v>18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40"/>
      <c r="B11" s="41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48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D26:F28"/>
    <mergeCell ref="G27:H27"/>
    <mergeCell ref="A1:B3"/>
    <mergeCell ref="D1:G3"/>
    <mergeCell ref="H1:L3"/>
    <mergeCell ref="D5:G5"/>
    <mergeCell ref="C7:G7"/>
    <mergeCell ref="H7:J7"/>
  </mergeCells>
  <pageMargins left="0.41" right="0.11811023622047245" top="0.42" bottom="0.47244094488188981" header="0.27559055118110237" footer="0.46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8"/>
  <dimension ref="A1:S29"/>
  <sheetViews>
    <sheetView workbookViewId="0">
      <selection activeCell="I10" activeCellId="1" sqref="C10:F23 I10:I23"/>
    </sheetView>
  </sheetViews>
  <sheetFormatPr baseColWidth="10" defaultRowHeight="12.75" x14ac:dyDescent="0.2"/>
  <cols>
    <col min="1" max="1" width="12.7109375" style="1" customWidth="1"/>
    <col min="2" max="2" width="44.28515625" style="1" customWidth="1"/>
    <col min="3" max="5" width="7" style="1" customWidth="1"/>
    <col min="6" max="7" width="8.7109375" style="1" customWidth="1"/>
    <col min="8" max="9" width="7.85546875" style="1" customWidth="1"/>
    <col min="10" max="12" width="8.7109375" style="1" customWidth="1"/>
    <col min="13" max="21" width="30.5703125" style="1" customWidth="1"/>
    <col min="22" max="16384" width="11.42578125" style="1"/>
  </cols>
  <sheetData>
    <row r="1" spans="1:19" ht="12" customHeight="1" x14ac:dyDescent="0.2">
      <c r="A1" s="102" t="s">
        <v>36</v>
      </c>
      <c r="B1" s="88"/>
      <c r="C1" s="3"/>
      <c r="D1" s="89" t="s">
        <v>27</v>
      </c>
      <c r="E1" s="89"/>
      <c r="F1" s="89"/>
      <c r="G1" s="89"/>
      <c r="H1" s="92" t="s">
        <v>34</v>
      </c>
      <c r="I1" s="92"/>
      <c r="J1" s="92"/>
      <c r="K1" s="92"/>
      <c r="L1" s="92"/>
    </row>
    <row r="2" spans="1:19" ht="12" customHeight="1" x14ac:dyDescent="0.2">
      <c r="A2" s="88"/>
      <c r="B2" s="88"/>
      <c r="C2" s="3"/>
      <c r="D2" s="90"/>
      <c r="E2" s="90"/>
      <c r="F2" s="90"/>
      <c r="G2" s="90"/>
      <c r="H2" s="93"/>
      <c r="I2" s="93"/>
      <c r="J2" s="93"/>
      <c r="K2" s="93"/>
      <c r="L2" s="93"/>
    </row>
    <row r="3" spans="1:19" ht="11.25" customHeight="1" thickBot="1" x14ac:dyDescent="0.25">
      <c r="A3" s="88"/>
      <c r="B3" s="88"/>
      <c r="C3" s="3"/>
      <c r="D3" s="91"/>
      <c r="E3" s="91"/>
      <c r="F3" s="91"/>
      <c r="G3" s="91"/>
      <c r="H3" s="94"/>
      <c r="I3" s="94"/>
      <c r="J3" s="94"/>
      <c r="K3" s="94"/>
      <c r="L3" s="94"/>
    </row>
    <row r="4" spans="1:19" ht="18" customHeight="1" x14ac:dyDescent="0.2">
      <c r="A4" s="2"/>
      <c r="B4" s="2"/>
      <c r="C4" s="3"/>
      <c r="D4" s="29"/>
      <c r="E4" s="29"/>
      <c r="F4" s="29"/>
      <c r="G4" s="29"/>
      <c r="H4" s="30"/>
      <c r="I4" s="30"/>
      <c r="J4" s="30"/>
      <c r="K4" s="30"/>
      <c r="L4" s="30"/>
    </row>
    <row r="5" spans="1:19" ht="30" customHeight="1" x14ac:dyDescent="0.2">
      <c r="A5" s="24" t="s">
        <v>30</v>
      </c>
      <c r="B5" s="49"/>
      <c r="D5" s="95" t="s">
        <v>31</v>
      </c>
      <c r="E5" s="95"/>
      <c r="F5" s="95"/>
      <c r="G5" s="95"/>
      <c r="H5" s="51"/>
      <c r="I5" s="52"/>
      <c r="J5" s="52"/>
      <c r="K5" s="52"/>
      <c r="L5" s="52"/>
    </row>
    <row r="6" spans="1:19" ht="8.25" customHeight="1" thickBot="1" x14ac:dyDescent="0.25">
      <c r="C6" s="25"/>
      <c r="D6" s="2"/>
      <c r="E6" s="2"/>
      <c r="F6" s="2"/>
      <c r="G6" s="2"/>
    </row>
    <row r="7" spans="1:19" s="4" customFormat="1" ht="25.5" customHeight="1" thickBot="1" x14ac:dyDescent="0.25">
      <c r="A7" s="28"/>
      <c r="B7" s="15"/>
      <c r="C7" s="96" t="s">
        <v>11</v>
      </c>
      <c r="D7" s="97"/>
      <c r="E7" s="97"/>
      <c r="F7" s="97"/>
      <c r="G7" s="98"/>
      <c r="H7" s="99" t="s">
        <v>4</v>
      </c>
      <c r="I7" s="100"/>
      <c r="J7" s="101"/>
    </row>
    <row r="8" spans="1:19" s="6" customFormat="1" ht="38.25" customHeight="1" x14ac:dyDescent="0.2">
      <c r="A8" s="9" t="s">
        <v>0</v>
      </c>
      <c r="B8" s="11" t="s">
        <v>12</v>
      </c>
      <c r="C8" s="9" t="s">
        <v>1</v>
      </c>
      <c r="D8" s="17" t="s">
        <v>2</v>
      </c>
      <c r="E8" s="17" t="s">
        <v>8</v>
      </c>
      <c r="F8" s="17" t="s">
        <v>16</v>
      </c>
      <c r="G8" s="12" t="s">
        <v>13</v>
      </c>
      <c r="H8" s="9" t="s">
        <v>33</v>
      </c>
      <c r="I8" s="20" t="s">
        <v>26</v>
      </c>
      <c r="J8" s="12" t="s">
        <v>13</v>
      </c>
      <c r="K8" s="7" t="s">
        <v>5</v>
      </c>
      <c r="L8" s="7" t="s">
        <v>7</v>
      </c>
    </row>
    <row r="9" spans="1:19" s="6" customFormat="1" ht="20.25" customHeight="1" thickBot="1" x14ac:dyDescent="0.25">
      <c r="A9" s="13"/>
      <c r="B9" s="14"/>
      <c r="C9" s="18">
        <v>25</v>
      </c>
      <c r="D9" s="19">
        <v>75</v>
      </c>
      <c r="E9" s="19">
        <v>150</v>
      </c>
      <c r="F9" s="19">
        <v>40</v>
      </c>
      <c r="G9" s="23" t="s">
        <v>3</v>
      </c>
      <c r="H9" s="21" t="s">
        <v>3</v>
      </c>
      <c r="I9" s="31">
        <v>0.6</v>
      </c>
      <c r="J9" s="23" t="s">
        <v>28</v>
      </c>
      <c r="K9" s="22" t="s">
        <v>29</v>
      </c>
      <c r="L9" s="22" t="s">
        <v>3</v>
      </c>
      <c r="M9" s="10"/>
      <c r="N9" s="10"/>
      <c r="O9" s="10"/>
      <c r="P9" s="10"/>
      <c r="Q9" s="10"/>
      <c r="R9" s="10"/>
      <c r="S9" s="10"/>
    </row>
    <row r="10" spans="1:19" ht="21" customHeight="1" x14ac:dyDescent="0.2">
      <c r="A10" s="38"/>
      <c r="B10" s="39"/>
      <c r="C10" s="78"/>
      <c r="D10" s="79"/>
      <c r="E10" s="79"/>
      <c r="F10" s="79"/>
      <c r="G10" s="32">
        <f t="shared" ref="G10:G23" si="0">C10*$C$9+D10*$D$9+E10*$E$9+F10*$F$9</f>
        <v>0</v>
      </c>
      <c r="H10" s="44"/>
      <c r="I10" s="82"/>
      <c r="J10" s="32">
        <f t="shared" ref="J10:J23" si="1">SUM(H10,(I10*$I$9))</f>
        <v>0</v>
      </c>
      <c r="K10" s="46"/>
      <c r="L10" s="35">
        <f>SUM(G10+J10+K10)</f>
        <v>0</v>
      </c>
    </row>
    <row r="11" spans="1:19" ht="21" customHeight="1" x14ac:dyDescent="0.2">
      <c r="A11" s="40"/>
      <c r="B11" s="41"/>
      <c r="C11" s="78"/>
      <c r="D11" s="79"/>
      <c r="E11" s="79"/>
      <c r="F11" s="79"/>
      <c r="G11" s="32">
        <f t="shared" si="0"/>
        <v>0</v>
      </c>
      <c r="H11" s="44"/>
      <c r="I11" s="82"/>
      <c r="J11" s="32">
        <f t="shared" si="1"/>
        <v>0</v>
      </c>
      <c r="K11" s="46"/>
      <c r="L11" s="35">
        <f>SUM(G11+J11+K11)</f>
        <v>0</v>
      </c>
    </row>
    <row r="12" spans="1:19" ht="21" customHeight="1" x14ac:dyDescent="0.2">
      <c r="A12" s="40"/>
      <c r="B12" s="41"/>
      <c r="C12" s="78"/>
      <c r="D12" s="79"/>
      <c r="E12" s="79"/>
      <c r="F12" s="79"/>
      <c r="G12" s="32">
        <f t="shared" si="0"/>
        <v>0</v>
      </c>
      <c r="H12" s="44"/>
      <c r="I12" s="82"/>
      <c r="J12" s="32">
        <f t="shared" si="1"/>
        <v>0</v>
      </c>
      <c r="K12" s="46"/>
      <c r="L12" s="35">
        <f>SUM(G12+J12+K12)</f>
        <v>0</v>
      </c>
    </row>
    <row r="13" spans="1:19" ht="21" customHeight="1" x14ac:dyDescent="0.2">
      <c r="A13" s="40"/>
      <c r="B13" s="41"/>
      <c r="C13" s="78"/>
      <c r="D13" s="79"/>
      <c r="E13" s="79"/>
      <c r="F13" s="79"/>
      <c r="G13" s="32">
        <f t="shared" si="0"/>
        <v>0</v>
      </c>
      <c r="H13" s="44"/>
      <c r="I13" s="82"/>
      <c r="J13" s="32">
        <f t="shared" si="1"/>
        <v>0</v>
      </c>
      <c r="K13" s="46"/>
      <c r="L13" s="35">
        <f t="shared" ref="L13:L23" si="2">SUM(G13+J13+K13)</f>
        <v>0</v>
      </c>
    </row>
    <row r="14" spans="1:19" ht="21" customHeight="1" x14ac:dyDescent="0.2">
      <c r="A14" s="40"/>
      <c r="B14" s="41"/>
      <c r="C14" s="78"/>
      <c r="D14" s="79"/>
      <c r="E14" s="79"/>
      <c r="F14" s="79"/>
      <c r="G14" s="32">
        <f t="shared" si="0"/>
        <v>0</v>
      </c>
      <c r="H14" s="44"/>
      <c r="I14" s="82"/>
      <c r="J14" s="32">
        <f t="shared" si="1"/>
        <v>0</v>
      </c>
      <c r="K14" s="46"/>
      <c r="L14" s="35">
        <f t="shared" si="2"/>
        <v>0</v>
      </c>
    </row>
    <row r="15" spans="1:19" ht="21" customHeight="1" x14ac:dyDescent="0.2">
      <c r="A15" s="40"/>
      <c r="B15" s="41"/>
      <c r="C15" s="78"/>
      <c r="D15" s="79"/>
      <c r="E15" s="79"/>
      <c r="F15" s="79"/>
      <c r="G15" s="32">
        <f t="shared" si="0"/>
        <v>0</v>
      </c>
      <c r="H15" s="44"/>
      <c r="I15" s="82"/>
      <c r="J15" s="32">
        <f t="shared" si="1"/>
        <v>0</v>
      </c>
      <c r="K15" s="46"/>
      <c r="L15" s="35">
        <f t="shared" si="2"/>
        <v>0</v>
      </c>
    </row>
    <row r="16" spans="1:19" ht="21" customHeight="1" x14ac:dyDescent="0.2">
      <c r="A16" s="40"/>
      <c r="B16" s="41"/>
      <c r="C16" s="78"/>
      <c r="D16" s="79"/>
      <c r="E16" s="79"/>
      <c r="F16" s="79"/>
      <c r="G16" s="32">
        <f t="shared" si="0"/>
        <v>0</v>
      </c>
      <c r="H16" s="44"/>
      <c r="I16" s="82"/>
      <c r="J16" s="32">
        <f t="shared" si="1"/>
        <v>0</v>
      </c>
      <c r="K16" s="46"/>
      <c r="L16" s="35">
        <f t="shared" si="2"/>
        <v>0</v>
      </c>
    </row>
    <row r="17" spans="1:12" ht="21" customHeight="1" x14ac:dyDescent="0.2">
      <c r="A17" s="40"/>
      <c r="B17" s="41"/>
      <c r="C17" s="78"/>
      <c r="D17" s="79"/>
      <c r="E17" s="79"/>
      <c r="F17" s="79"/>
      <c r="G17" s="32">
        <f t="shared" si="0"/>
        <v>0</v>
      </c>
      <c r="H17" s="44"/>
      <c r="I17" s="82"/>
      <c r="J17" s="32">
        <f t="shared" si="1"/>
        <v>0</v>
      </c>
      <c r="K17" s="46"/>
      <c r="L17" s="35">
        <f t="shared" si="2"/>
        <v>0</v>
      </c>
    </row>
    <row r="18" spans="1:12" ht="21" customHeight="1" x14ac:dyDescent="0.2">
      <c r="A18" s="40"/>
      <c r="B18" s="41"/>
      <c r="C18" s="78"/>
      <c r="D18" s="79"/>
      <c r="E18" s="79"/>
      <c r="F18" s="79"/>
      <c r="G18" s="32">
        <f t="shared" si="0"/>
        <v>0</v>
      </c>
      <c r="H18" s="44"/>
      <c r="I18" s="82"/>
      <c r="J18" s="32">
        <f t="shared" si="1"/>
        <v>0</v>
      </c>
      <c r="K18" s="46"/>
      <c r="L18" s="35">
        <f t="shared" si="2"/>
        <v>0</v>
      </c>
    </row>
    <row r="19" spans="1:12" ht="21" customHeight="1" x14ac:dyDescent="0.2">
      <c r="A19" s="40"/>
      <c r="B19" s="41"/>
      <c r="C19" s="78"/>
      <c r="D19" s="79"/>
      <c r="E19" s="79"/>
      <c r="F19" s="79"/>
      <c r="G19" s="32">
        <f t="shared" si="0"/>
        <v>0</v>
      </c>
      <c r="H19" s="44"/>
      <c r="I19" s="82"/>
      <c r="J19" s="32">
        <f t="shared" si="1"/>
        <v>0</v>
      </c>
      <c r="K19" s="46"/>
      <c r="L19" s="35">
        <f t="shared" si="2"/>
        <v>0</v>
      </c>
    </row>
    <row r="20" spans="1:12" ht="21" customHeight="1" x14ac:dyDescent="0.2">
      <c r="A20" s="40"/>
      <c r="B20" s="41"/>
      <c r="C20" s="78"/>
      <c r="D20" s="79"/>
      <c r="E20" s="79"/>
      <c r="F20" s="79"/>
      <c r="G20" s="32">
        <f t="shared" si="0"/>
        <v>0</v>
      </c>
      <c r="H20" s="44"/>
      <c r="I20" s="82"/>
      <c r="J20" s="32">
        <f t="shared" si="1"/>
        <v>0</v>
      </c>
      <c r="K20" s="46"/>
      <c r="L20" s="35">
        <f t="shared" si="2"/>
        <v>0</v>
      </c>
    </row>
    <row r="21" spans="1:12" ht="21" customHeight="1" x14ac:dyDescent="0.2">
      <c r="A21" s="40"/>
      <c r="B21" s="41"/>
      <c r="C21" s="78"/>
      <c r="D21" s="79"/>
      <c r="E21" s="79"/>
      <c r="F21" s="79"/>
      <c r="G21" s="32">
        <f t="shared" si="0"/>
        <v>0</v>
      </c>
      <c r="H21" s="44"/>
      <c r="I21" s="82"/>
      <c r="J21" s="32">
        <f t="shared" si="1"/>
        <v>0</v>
      </c>
      <c r="K21" s="46"/>
      <c r="L21" s="35">
        <f t="shared" si="2"/>
        <v>0</v>
      </c>
    </row>
    <row r="22" spans="1:12" ht="21" customHeight="1" x14ac:dyDescent="0.2">
      <c r="A22" s="40"/>
      <c r="B22" s="41"/>
      <c r="C22" s="78"/>
      <c r="D22" s="79"/>
      <c r="E22" s="79"/>
      <c r="F22" s="79"/>
      <c r="G22" s="32">
        <f t="shared" si="0"/>
        <v>0</v>
      </c>
      <c r="H22" s="44"/>
      <c r="I22" s="82"/>
      <c r="J22" s="32">
        <f t="shared" si="1"/>
        <v>0</v>
      </c>
      <c r="K22" s="46"/>
      <c r="L22" s="35">
        <f t="shared" si="2"/>
        <v>0</v>
      </c>
    </row>
    <row r="23" spans="1:12" ht="21" customHeight="1" thickBot="1" x14ac:dyDescent="0.25">
      <c r="A23" s="42"/>
      <c r="B23" s="43"/>
      <c r="C23" s="80"/>
      <c r="D23" s="81"/>
      <c r="E23" s="81"/>
      <c r="F23" s="81"/>
      <c r="G23" s="33">
        <f t="shared" si="0"/>
        <v>0</v>
      </c>
      <c r="H23" s="45"/>
      <c r="I23" s="83"/>
      <c r="J23" s="33">
        <f t="shared" si="1"/>
        <v>0</v>
      </c>
      <c r="K23" s="47"/>
      <c r="L23" s="36">
        <f t="shared" si="2"/>
        <v>0</v>
      </c>
    </row>
    <row r="24" spans="1:12" s="2" customFormat="1" ht="21" customHeight="1" thickBot="1" x14ac:dyDescent="0.25">
      <c r="A24" s="8" t="s">
        <v>6</v>
      </c>
      <c r="B24" s="1"/>
      <c r="C24" s="77">
        <f t="shared" ref="C24:E24" si="3">SUM(C10:C23)</f>
        <v>0</v>
      </c>
      <c r="D24" s="77">
        <f t="shared" si="3"/>
        <v>0</v>
      </c>
      <c r="E24" s="77">
        <f t="shared" si="3"/>
        <v>0</v>
      </c>
      <c r="F24" s="77">
        <f t="shared" ref="F24:L24" si="4">SUM(F10:F23)</f>
        <v>0</v>
      </c>
      <c r="G24" s="34">
        <f t="shared" si="4"/>
        <v>0</v>
      </c>
      <c r="H24" s="34">
        <f t="shared" si="4"/>
        <v>0</v>
      </c>
      <c r="I24" s="77">
        <f t="shared" si="4"/>
        <v>0</v>
      </c>
      <c r="J24" s="34">
        <f t="shared" si="4"/>
        <v>0</v>
      </c>
      <c r="K24" s="34">
        <f t="shared" si="4"/>
        <v>0</v>
      </c>
      <c r="L24" s="37">
        <f t="shared" si="4"/>
        <v>0</v>
      </c>
    </row>
    <row r="25" spans="1:12" s="4" customFormat="1" ht="12.75" customHeight="1" x14ac:dyDescent="0.2">
      <c r="G25" s="5"/>
      <c r="H25" s="5"/>
    </row>
    <row r="26" spans="1:12" ht="12.75" customHeight="1" x14ac:dyDescent="0.2">
      <c r="A26" s="16" t="s">
        <v>25</v>
      </c>
      <c r="B26" s="48"/>
      <c r="D26" s="85" t="s">
        <v>32</v>
      </c>
      <c r="E26" s="85"/>
      <c r="F26" s="85"/>
    </row>
    <row r="27" spans="1:12" ht="12.75" customHeight="1" x14ac:dyDescent="0.2">
      <c r="A27" s="16"/>
      <c r="B27" s="50"/>
      <c r="D27" s="85"/>
      <c r="E27" s="85"/>
      <c r="F27" s="85"/>
      <c r="G27" s="86" t="s">
        <v>22</v>
      </c>
      <c r="H27" s="86"/>
      <c r="I27" s="26" t="s">
        <v>23</v>
      </c>
    </row>
    <row r="28" spans="1:12" ht="18.75" customHeight="1" x14ac:dyDescent="0.2">
      <c r="A28" s="16" t="s">
        <v>10</v>
      </c>
      <c r="B28" s="48"/>
      <c r="D28" s="85"/>
      <c r="E28" s="85"/>
      <c r="F28" s="85"/>
      <c r="G28" s="27"/>
      <c r="H28" s="27"/>
      <c r="I28" s="26" t="s">
        <v>24</v>
      </c>
    </row>
    <row r="29" spans="1:12" x14ac:dyDescent="0.2">
      <c r="A29" s="16"/>
      <c r="B29" s="50"/>
    </row>
  </sheetData>
  <mergeCells count="8">
    <mergeCell ref="D26:F28"/>
    <mergeCell ref="G27:H27"/>
    <mergeCell ref="A1:B3"/>
    <mergeCell ref="D1:G3"/>
    <mergeCell ref="H1:L3"/>
    <mergeCell ref="D5:G5"/>
    <mergeCell ref="C7:G7"/>
    <mergeCell ref="H7:J7"/>
  </mergeCells>
  <pageMargins left="0.41" right="0.11811023622047245" top="0.42" bottom="0.47244094488188981" header="0.27559055118110237" footer="0.4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Admin</vt:lpstr>
      <vt:lpstr>Bâtiments</vt:lpstr>
      <vt:lpstr>Déchets</vt:lpstr>
      <vt:lpstr>Eau propre</vt:lpstr>
      <vt:lpstr>Forêts</vt:lpstr>
      <vt:lpstr>Instruction pub</vt:lpstr>
      <vt:lpstr>Pâturage-agri</vt:lpstr>
      <vt:lpstr>Sociale</vt:lpstr>
      <vt:lpstr>Sport,culture,loisirs</vt:lpstr>
      <vt:lpstr>TP</vt:lpstr>
      <vt:lpstr>Monible</vt:lpstr>
      <vt:lpstr>Urbanisme</vt:lpstr>
      <vt:lpstr>Recap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Rais</dc:creator>
  <cp:lastModifiedBy>Nathalie Schranz</cp:lastModifiedBy>
  <cp:lastPrinted>2023-11-28T15:21:35Z</cp:lastPrinted>
  <dcterms:created xsi:type="dcterms:W3CDTF">2009-11-10T14:20:26Z</dcterms:created>
  <dcterms:modified xsi:type="dcterms:W3CDTF">2023-11-28T15:45:08Z</dcterms:modified>
</cp:coreProperties>
</file>